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/>
  <mc:AlternateContent xmlns:mc="http://schemas.openxmlformats.org/markup-compatibility/2006">
    <mc:Choice Requires="x15">
      <x15ac:absPath xmlns:x15ac="http://schemas.microsoft.com/office/spreadsheetml/2010/11/ac" url="C:\Users\школа\Desktop\меню на сайт 24-25\"/>
    </mc:Choice>
  </mc:AlternateContent>
  <xr:revisionPtr revIDLastSave="0" documentId="13_ncr:1_{6A0B699A-2959-403E-B18E-2126BD8751B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</sheets>
  <calcPr calcId="181029"/>
</workbook>
</file>

<file path=xl/calcChain.xml><?xml version="1.0" encoding="utf-8"?>
<calcChain xmlns="http://schemas.openxmlformats.org/spreadsheetml/2006/main">
  <c r="G99" i="1" l="1"/>
  <c r="J99" i="1"/>
  <c r="B195" i="1"/>
  <c r="A195" i="1"/>
  <c r="J194" i="1"/>
  <c r="I194" i="1"/>
  <c r="H194" i="1"/>
  <c r="G194" i="1"/>
  <c r="F194" i="1"/>
  <c r="B185" i="1"/>
  <c r="A185" i="1"/>
  <c r="L195" i="1"/>
  <c r="J184" i="1"/>
  <c r="J195" i="1" s="1"/>
  <c r="I184" i="1"/>
  <c r="H184" i="1"/>
  <c r="G184" i="1"/>
  <c r="G195" i="1" s="1"/>
  <c r="F195" i="1"/>
  <c r="B176" i="1"/>
  <c r="A176" i="1"/>
  <c r="J175" i="1"/>
  <c r="I175" i="1"/>
  <c r="F175" i="1"/>
  <c r="B166" i="1"/>
  <c r="A166" i="1"/>
  <c r="L176" i="1"/>
  <c r="J165" i="1"/>
  <c r="J176" i="1" s="1"/>
  <c r="I165" i="1"/>
  <c r="I176" i="1" s="1"/>
  <c r="H165" i="1"/>
  <c r="H176" i="1" s="1"/>
  <c r="G165" i="1"/>
  <c r="F176" i="1"/>
  <c r="B157" i="1"/>
  <c r="A157" i="1"/>
  <c r="J156" i="1"/>
  <c r="I156" i="1"/>
  <c r="G156" i="1"/>
  <c r="G157" i="1" s="1"/>
  <c r="B147" i="1"/>
  <c r="A147" i="1"/>
  <c r="L157" i="1"/>
  <c r="J146" i="1"/>
  <c r="I157" i="1"/>
  <c r="H157" i="1"/>
  <c r="F157" i="1"/>
  <c r="B138" i="1"/>
  <c r="A138" i="1"/>
  <c r="J137" i="1"/>
  <c r="H138" i="1"/>
  <c r="F137" i="1"/>
  <c r="F138" i="1" s="1"/>
  <c r="B128" i="1"/>
  <c r="A128" i="1"/>
  <c r="L138" i="1"/>
  <c r="J138" i="1"/>
  <c r="G138" i="1"/>
  <c r="B119" i="1"/>
  <c r="A119" i="1"/>
  <c r="H119" i="1"/>
  <c r="F118" i="1"/>
  <c r="B109" i="1"/>
  <c r="A109" i="1"/>
  <c r="L119" i="1"/>
  <c r="J108" i="1"/>
  <c r="J119" i="1" s="1"/>
  <c r="I108" i="1"/>
  <c r="G108" i="1"/>
  <c r="B100" i="1"/>
  <c r="A100" i="1"/>
  <c r="F99" i="1"/>
  <c r="B90" i="1"/>
  <c r="A90" i="1"/>
  <c r="L100" i="1"/>
  <c r="J100" i="1"/>
  <c r="I89" i="1"/>
  <c r="H89" i="1"/>
  <c r="H100" i="1" s="1"/>
  <c r="G100" i="1"/>
  <c r="F100" i="1"/>
  <c r="B81" i="1"/>
  <c r="A81" i="1"/>
  <c r="I80" i="1"/>
  <c r="H80" i="1"/>
  <c r="F80" i="1"/>
  <c r="B71" i="1"/>
  <c r="A71" i="1"/>
  <c r="L81" i="1"/>
  <c r="J70" i="1"/>
  <c r="I81" i="1"/>
  <c r="H81" i="1"/>
  <c r="G81" i="1"/>
  <c r="F81" i="1"/>
  <c r="B62" i="1"/>
  <c r="A62" i="1"/>
  <c r="B52" i="1"/>
  <c r="A52" i="1"/>
  <c r="B43" i="1"/>
  <c r="A43" i="1"/>
  <c r="F43" i="1"/>
  <c r="B33" i="1"/>
  <c r="A33" i="1"/>
  <c r="L43" i="1"/>
  <c r="J32" i="1"/>
  <c r="I32" i="1"/>
  <c r="H43" i="1"/>
  <c r="G43" i="1"/>
  <c r="B24" i="1"/>
  <c r="A24" i="1"/>
  <c r="F24" i="1"/>
  <c r="B14" i="1"/>
  <c r="A14" i="1"/>
  <c r="L24" i="1"/>
  <c r="H195" i="1" l="1"/>
  <c r="G119" i="1"/>
  <c r="J81" i="1"/>
  <c r="G24" i="1"/>
  <c r="L196" i="1"/>
  <c r="I119" i="1"/>
  <c r="I195" i="1"/>
  <c r="G176" i="1"/>
  <c r="J157" i="1"/>
  <c r="I138" i="1"/>
  <c r="F119" i="1"/>
  <c r="I100" i="1"/>
  <c r="J43" i="1"/>
  <c r="I43" i="1"/>
  <c r="F196" i="1"/>
  <c r="I24" i="1"/>
  <c r="H24" i="1"/>
  <c r="J24" i="1"/>
  <c r="H196" i="1" l="1"/>
  <c r="G196" i="1"/>
  <c r="J196" i="1"/>
  <c r="I196" i="1"/>
</calcChain>
</file>

<file path=xl/sharedStrings.xml><?xml version="1.0" encoding="utf-8"?>
<sst xmlns="http://schemas.openxmlformats.org/spreadsheetml/2006/main" count="338" uniqueCount="151">
  <si>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</si>
  <si>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</si>
  <si>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</si>
  <si>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</si>
  <si>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</si>
  <si>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</si>
  <si>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</si>
  <si>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</si>
  <si>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</si>
  <si>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</si>
  <si>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</si>
  <si>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</si>
  <si>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</si>
  <si>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</si>
  <si>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</si>
  <si>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</si>
  <si>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</si>
  <si>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</si>
  <si>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</si>
  <si>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</si>
  <si>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</si>
  <si>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</si>
  <si>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</si>
  <si>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</si>
  <si>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</si>
  <si>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</si>
  <si>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</si>
  <si>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</si>
  <si>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</si>
  <si>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</si>
  <si>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</si>
  <si>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</si>
  <si>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</si>
  <si>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</si>
  <si>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</si>
  <si>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</si>
  <si>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</si>
  <si>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</si>
  <si>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</si>
  <si>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Оладьи со сметаной</t>
  </si>
  <si>
    <t>Картофельное пюре</t>
  </si>
  <si>
    <t>Кофейный напиток на молоке</t>
  </si>
  <si>
    <t>Яблоко</t>
  </si>
  <si>
    <t>Компот из сухофруктов</t>
  </si>
  <si>
    <t>Кисель</t>
  </si>
  <si>
    <t>Муниципальное казённое общеобразовательное учреждение "Красносадовская начальная общеобразовательная школа"</t>
  </si>
  <si>
    <t>Заведующая школы</t>
  </si>
  <si>
    <t>Брыгина Н.А.</t>
  </si>
  <si>
    <t>Борщ с капустой свежей с мясом и со сметаной</t>
  </si>
  <si>
    <t>Какао с молоком</t>
  </si>
  <si>
    <t>Чай с сахаром и лимоном</t>
  </si>
  <si>
    <t>Каша гречневая рассыпчатая</t>
  </si>
  <si>
    <t>Каша вязкая молочная пшённая</t>
  </si>
  <si>
    <t>Салат витаминный</t>
  </si>
  <si>
    <t>Суп картофельный с горохом и мясом птицы</t>
  </si>
  <si>
    <t xml:space="preserve">Макаронные изделия отварные </t>
  </si>
  <si>
    <t>Хлеб в ассортименте</t>
  </si>
  <si>
    <t>Чай с лимоном и сахаром</t>
  </si>
  <si>
    <t>200/15/7</t>
  </si>
  <si>
    <t>Салат из свежих овощей с р.м.</t>
  </si>
  <si>
    <t>Рассольник Ленинградский с мясом птицы</t>
  </si>
  <si>
    <t>Плов из риса с курицей</t>
  </si>
  <si>
    <t>Каша вязкая молочная манная</t>
  </si>
  <si>
    <t>Хлеб пшеничный</t>
  </si>
  <si>
    <t>Масло сливочное</t>
  </si>
  <si>
    <t>Суп молочный вермишелевый</t>
  </si>
  <si>
    <t>Пряник</t>
  </si>
  <si>
    <t>11,6</t>
  </si>
  <si>
    <t>4,7</t>
  </si>
  <si>
    <t>4,3</t>
  </si>
  <si>
    <t>30</t>
  </si>
  <si>
    <t>2</t>
  </si>
  <si>
    <t>0,4</t>
  </si>
  <si>
    <t>11,9</t>
  </si>
  <si>
    <t>8,29</t>
  </si>
  <si>
    <t>6,80</t>
  </si>
  <si>
    <t>24,73</t>
  </si>
  <si>
    <t>4,39</t>
  </si>
  <si>
    <t>4,22</t>
  </si>
  <si>
    <t>Тефтели мясные</t>
  </si>
  <si>
    <t>11,78</t>
  </si>
  <si>
    <t>12,91</t>
  </si>
  <si>
    <t>14,90</t>
  </si>
  <si>
    <t>57,93</t>
  </si>
  <si>
    <t>Сок фруктовый</t>
  </si>
  <si>
    <t>20,2</t>
  </si>
  <si>
    <t>4,51</t>
  </si>
  <si>
    <t>7,2</t>
  </si>
  <si>
    <t>13,35</t>
  </si>
  <si>
    <t>80/130</t>
  </si>
  <si>
    <t>20,3</t>
  </si>
  <si>
    <t>17,0</t>
  </si>
  <si>
    <t>58.7</t>
  </si>
  <si>
    <t>Соус</t>
  </si>
  <si>
    <t>Винегрет с р.м.</t>
  </si>
  <si>
    <t>3,70</t>
  </si>
  <si>
    <t>4,06</t>
  </si>
  <si>
    <t>3,5</t>
  </si>
  <si>
    <t>Салат из свёклы отварной с зелёным горошком</t>
  </si>
  <si>
    <t>Суп картофельный рыбный</t>
  </si>
  <si>
    <t>Сырники со сметаной</t>
  </si>
  <si>
    <t>Салат из белокачанной капусты</t>
  </si>
  <si>
    <t>Суп картофельный с макаронными изделиями и мясом птицы</t>
  </si>
  <si>
    <t>Рыба отварная (минтай)</t>
  </si>
  <si>
    <t>Рис рассыпчатый ртварной</t>
  </si>
  <si>
    <t xml:space="preserve">Хлеб в ассортименте </t>
  </si>
  <si>
    <t>234,0</t>
  </si>
  <si>
    <t>13,71</t>
  </si>
  <si>
    <t>0.4</t>
  </si>
  <si>
    <t>Каша молочная жидкая овсяная</t>
  </si>
  <si>
    <t>Щи из свежей капусты с картофелем и мясом птицы</t>
  </si>
  <si>
    <t>Макаронные изделия отварные</t>
  </si>
  <si>
    <t>Гуляш из куриного филе</t>
  </si>
  <si>
    <t>Сок</t>
  </si>
  <si>
    <t>6,79</t>
  </si>
  <si>
    <t>9,35</t>
  </si>
  <si>
    <t>Салат из Свежих овощей</t>
  </si>
  <si>
    <t>Суп картофельный с крупой(рис) и мясом птицы</t>
  </si>
  <si>
    <t>Котлета из курицы</t>
  </si>
  <si>
    <t>5,74</t>
  </si>
  <si>
    <t>30,88</t>
  </si>
  <si>
    <t>8,1</t>
  </si>
  <si>
    <t>8,3</t>
  </si>
  <si>
    <t>Рагу из птицы</t>
  </si>
  <si>
    <t>Каша рассыпчатая рисовая</t>
  </si>
  <si>
    <t>250/10</t>
  </si>
  <si>
    <t>Суп молочный с макаронными изделиями</t>
  </si>
  <si>
    <t>Суп картофельный с крупой (пшено) и мясом птицы</t>
  </si>
  <si>
    <t>Рыба тушоная</t>
  </si>
  <si>
    <t>Кофейный напиток с молоком</t>
  </si>
  <si>
    <t xml:space="preserve">Каша молочная жидкая пшеничная </t>
  </si>
  <si>
    <t>Котлеты мясные</t>
  </si>
  <si>
    <t>Рис отварной с мясом курицы</t>
  </si>
  <si>
    <t>Чай с сахаром</t>
  </si>
  <si>
    <t>Батон</t>
  </si>
  <si>
    <t>14.00</t>
  </si>
  <si>
    <t>2,50</t>
  </si>
  <si>
    <t>88.00</t>
  </si>
  <si>
    <t>Щи из свежей капусты с мясом</t>
  </si>
  <si>
    <t>Рыба тушоная (филе ментая)</t>
  </si>
  <si>
    <t>Хлеб дарницкий</t>
  </si>
  <si>
    <t>1,98</t>
  </si>
  <si>
    <t>11.90</t>
  </si>
  <si>
    <t>7.40</t>
  </si>
  <si>
    <t>0.0</t>
  </si>
  <si>
    <t>24.46</t>
  </si>
  <si>
    <t>36,30</t>
  </si>
  <si>
    <t>2.20</t>
  </si>
  <si>
    <t>10.20</t>
  </si>
  <si>
    <t>101.75</t>
  </si>
  <si>
    <t>106.00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</si>
</sst>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49" fontId="2" fillId="2" borderId="1" xfId="0" applyNumberFormat="1" applyFont="1" applyFill="1" applyBorder="1" applyAlignment="1" applyProtection="1">
      <alignment horizontal="center" vertical="top" wrapText="1"/>
      <protection locked="0"/>
    </xf>
    <xf numFmtId="49" fontId="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11" fillId="0" borderId="23" xfId="0" applyFont="1" applyBorder="1" applyAlignment="1">
      <alignment vertical="center" wrapText="1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48" activePane="bottomRight" state="frozen"/>
      <selection pane="topRight" activeCell="E1" sqref="E1"/>
      <selection pane="bottomLeft" activeCell="A6" sqref="A6"/>
      <selection pane="bottomRight" activeCell="L61" sqref="L6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8" t="s">
        <v>45</v>
      </c>
      <c r="D1" s="59"/>
      <c r="E1" s="59"/>
      <c r="F1" s="12" t="s">
        <v>16</v>
      </c>
      <c r="G1" s="2" t="s">
        <v>17</v>
      </c>
      <c r="H1" s="60" t="s">
        <v>46</v>
      </c>
      <c r="I1" s="60"/>
      <c r="J1" s="60"/>
      <c r="K1" s="60"/>
    </row>
    <row r="2" spans="1:12" ht="18" x14ac:dyDescent="0.2">
      <c r="A2" s="35" t="s">
        <v>6</v>
      </c>
      <c r="C2" s="2"/>
      <c r="G2" s="2" t="s">
        <v>18</v>
      </c>
      <c r="H2" s="60" t="s">
        <v>47</v>
      </c>
      <c r="I2" s="60"/>
      <c r="J2" s="60"/>
      <c r="K2" s="60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5</v>
      </c>
      <c r="I3" s="48">
        <v>11</v>
      </c>
      <c r="J3" s="49">
        <v>2024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52</v>
      </c>
      <c r="F6" s="40">
        <v>160</v>
      </c>
      <c r="G6" s="40">
        <v>8.3000000000000007</v>
      </c>
      <c r="H6" s="50" t="s">
        <v>67</v>
      </c>
      <c r="I6" s="40">
        <v>37.5</v>
      </c>
      <c r="J6" s="40">
        <v>161</v>
      </c>
      <c r="K6" s="41">
        <v>33</v>
      </c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50</v>
      </c>
      <c r="F8" s="43" t="s">
        <v>58</v>
      </c>
      <c r="G8" s="51" t="s">
        <v>68</v>
      </c>
      <c r="H8" s="51" t="s">
        <v>69</v>
      </c>
      <c r="I8" s="43">
        <v>12.4</v>
      </c>
      <c r="J8" s="43">
        <v>57.33</v>
      </c>
      <c r="K8" s="44">
        <v>57</v>
      </c>
      <c r="L8" s="43"/>
    </row>
    <row r="9" spans="1:12" ht="15" x14ac:dyDescent="0.25">
      <c r="A9" s="23"/>
      <c r="B9" s="15"/>
      <c r="C9" s="11"/>
      <c r="D9" s="7" t="s">
        <v>23</v>
      </c>
      <c r="E9" s="42" t="s">
        <v>63</v>
      </c>
      <c r="F9" s="51" t="s">
        <v>70</v>
      </c>
      <c r="G9" s="51" t="s">
        <v>71</v>
      </c>
      <c r="H9" s="51" t="s">
        <v>72</v>
      </c>
      <c r="I9" s="51" t="s">
        <v>73</v>
      </c>
      <c r="J9" s="43">
        <v>58.7</v>
      </c>
      <c r="K9" s="44"/>
      <c r="L9" s="43"/>
    </row>
    <row r="10" spans="1:12" ht="15" x14ac:dyDescent="0.25">
      <c r="A10" s="23"/>
      <c r="B10" s="15"/>
      <c r="C10" s="11"/>
      <c r="D10" s="7"/>
      <c r="E10" s="42" t="s">
        <v>64</v>
      </c>
      <c r="F10" s="43">
        <v>10</v>
      </c>
      <c r="G10" s="43">
        <v>0</v>
      </c>
      <c r="H10" s="43">
        <v>8.1999999999999993</v>
      </c>
      <c r="I10" s="43">
        <v>0.1</v>
      </c>
      <c r="J10" s="43">
        <v>75</v>
      </c>
      <c r="K10" s="44">
        <v>1</v>
      </c>
      <c r="L10" s="43"/>
    </row>
    <row r="11" spans="1:12" ht="15" x14ac:dyDescent="0.25">
      <c r="A11" s="23"/>
      <c r="B11" s="15"/>
      <c r="C11" s="11"/>
      <c r="D11" s="6" t="s">
        <v>24</v>
      </c>
      <c r="E11" s="42" t="s">
        <v>42</v>
      </c>
      <c r="F11" s="43">
        <v>75</v>
      </c>
      <c r="G11" s="43">
        <v>0.3</v>
      </c>
      <c r="H11" s="43">
        <v>0.3</v>
      </c>
      <c r="I11" s="43">
        <v>7.35</v>
      </c>
      <c r="J11" s="43">
        <v>33.299999999999997</v>
      </c>
      <c r="K11" s="52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v>497</v>
      </c>
      <c r="G13" s="19">
        <v>15.3</v>
      </c>
      <c r="H13" s="19">
        <v>24.8</v>
      </c>
      <c r="I13" s="19">
        <v>69.25</v>
      </c>
      <c r="J13" s="19">
        <v>385.33</v>
      </c>
      <c r="K13" s="25"/>
      <c r="L13" s="19">
        <v>45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53</v>
      </c>
      <c r="F14" s="43">
        <v>80</v>
      </c>
      <c r="G14" s="51" t="s">
        <v>74</v>
      </c>
      <c r="H14" s="51" t="s">
        <v>75</v>
      </c>
      <c r="I14" s="51" t="s">
        <v>76</v>
      </c>
      <c r="J14" s="43">
        <v>187.24</v>
      </c>
      <c r="K14" s="44">
        <v>12</v>
      </c>
      <c r="L14" s="43"/>
    </row>
    <row r="15" spans="1:12" ht="15" x14ac:dyDescent="0.25">
      <c r="A15" s="23"/>
      <c r="B15" s="15"/>
      <c r="C15" s="11"/>
      <c r="D15" s="7" t="s">
        <v>27</v>
      </c>
      <c r="E15" s="42" t="s">
        <v>54</v>
      </c>
      <c r="F15" s="43">
        <v>250</v>
      </c>
      <c r="G15" s="51" t="s">
        <v>77</v>
      </c>
      <c r="H15" s="51" t="s">
        <v>78</v>
      </c>
      <c r="I15" s="43">
        <v>13.06</v>
      </c>
      <c r="J15" s="43">
        <v>107.8</v>
      </c>
      <c r="K15" s="44">
        <v>82</v>
      </c>
      <c r="L15" s="43"/>
    </row>
    <row r="16" spans="1:12" ht="15" x14ac:dyDescent="0.25">
      <c r="A16" s="23"/>
      <c r="B16" s="15"/>
      <c r="C16" s="11"/>
      <c r="D16" s="7" t="s">
        <v>28</v>
      </c>
      <c r="E16" s="42" t="s">
        <v>79</v>
      </c>
      <c r="F16" s="43">
        <v>80</v>
      </c>
      <c r="G16" s="51" t="s">
        <v>80</v>
      </c>
      <c r="H16" s="51" t="s">
        <v>81</v>
      </c>
      <c r="I16" s="51" t="s">
        <v>82</v>
      </c>
      <c r="J16" s="43">
        <v>223</v>
      </c>
      <c r="K16" s="44">
        <v>48</v>
      </c>
      <c r="L16" s="43"/>
    </row>
    <row r="17" spans="1:12" ht="15" x14ac:dyDescent="0.25">
      <c r="A17" s="23"/>
      <c r="B17" s="15"/>
      <c r="C17" s="11"/>
      <c r="D17" s="7" t="s">
        <v>29</v>
      </c>
      <c r="E17" s="54" t="s">
        <v>55</v>
      </c>
      <c r="F17" s="43">
        <v>100</v>
      </c>
      <c r="G17" s="43">
        <v>8.77</v>
      </c>
      <c r="H17" s="43">
        <v>9.35</v>
      </c>
      <c r="I17" s="51" t="s">
        <v>83</v>
      </c>
      <c r="J17" s="43">
        <v>336.51</v>
      </c>
      <c r="K17" s="44">
        <v>27</v>
      </c>
      <c r="L17" s="43"/>
    </row>
    <row r="18" spans="1:12" ht="15" x14ac:dyDescent="0.25">
      <c r="A18" s="23"/>
      <c r="B18" s="15"/>
      <c r="C18" s="11"/>
      <c r="D18" s="7" t="s">
        <v>30</v>
      </c>
      <c r="E18" s="42" t="s">
        <v>84</v>
      </c>
      <c r="F18" s="43">
        <v>200</v>
      </c>
      <c r="G18" s="43">
        <v>0.6</v>
      </c>
      <c r="H18" s="43">
        <v>0</v>
      </c>
      <c r="I18" s="51" t="s">
        <v>85</v>
      </c>
      <c r="J18" s="43">
        <v>86.6</v>
      </c>
      <c r="K18" s="44"/>
      <c r="L18" s="43"/>
    </row>
    <row r="19" spans="1:12" ht="15" x14ac:dyDescent="0.25">
      <c r="A19" s="23"/>
      <c r="B19" s="15"/>
      <c r="C19" s="11"/>
      <c r="D19" s="7"/>
      <c r="E19" s="42" t="s">
        <v>93</v>
      </c>
      <c r="F19" s="43">
        <v>50</v>
      </c>
      <c r="G19" s="43">
        <v>0.77</v>
      </c>
      <c r="H19" s="43">
        <v>2.2400000000000002</v>
      </c>
      <c r="I19" s="43">
        <v>6.09</v>
      </c>
      <c r="J19" s="43">
        <v>47.34</v>
      </c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 t="s">
        <v>56</v>
      </c>
      <c r="F20" s="43">
        <v>30</v>
      </c>
      <c r="G20" s="43">
        <v>2</v>
      </c>
      <c r="H20" s="43">
        <v>0.4</v>
      </c>
      <c r="I20" s="43">
        <v>11.9</v>
      </c>
      <c r="J20" s="43">
        <v>58.7</v>
      </c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v>740</v>
      </c>
      <c r="G23" s="19">
        <v>36.6</v>
      </c>
      <c r="H23" s="19">
        <v>35.92</v>
      </c>
      <c r="I23" s="19">
        <v>148.81</v>
      </c>
      <c r="J23" s="19">
        <v>1047.22</v>
      </c>
      <c r="K23" s="25"/>
      <c r="L23" s="19">
        <v>84</v>
      </c>
    </row>
    <row r="24" spans="1:12" ht="15" x14ac:dyDescent="0.2">
      <c r="A24" s="29">
        <f>A6</f>
        <v>1</v>
      </c>
      <c r="B24" s="30">
        <f>B6</f>
        <v>1</v>
      </c>
      <c r="C24" s="55" t="s">
        <v>4</v>
      </c>
      <c r="D24" s="56"/>
      <c r="E24" s="31"/>
      <c r="F24" s="32">
        <f>F13+F23</f>
        <v>1237</v>
      </c>
      <c r="G24" s="32">
        <f t="shared" ref="G24:J24" si="0">G13+G23</f>
        <v>51.900000000000006</v>
      </c>
      <c r="H24" s="32">
        <f t="shared" si="0"/>
        <v>60.72</v>
      </c>
      <c r="I24" s="32">
        <f t="shared" si="0"/>
        <v>218.06</v>
      </c>
      <c r="J24" s="32">
        <f t="shared" si="0"/>
        <v>1432.55</v>
      </c>
      <c r="K24" s="32"/>
      <c r="L24" s="32">
        <f t="shared" ref="L24" si="1">L13+L23</f>
        <v>129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39</v>
      </c>
      <c r="F25" s="40">
        <v>70</v>
      </c>
      <c r="G25" s="40">
        <v>5.74</v>
      </c>
      <c r="H25" s="40">
        <v>5.9</v>
      </c>
      <c r="I25" s="40">
        <v>30.88</v>
      </c>
      <c r="J25" s="40">
        <v>200.63</v>
      </c>
      <c r="K25" s="41">
        <v>62</v>
      </c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57</v>
      </c>
      <c r="F27" s="43" t="s">
        <v>58</v>
      </c>
      <c r="G27" s="51" t="s">
        <v>86</v>
      </c>
      <c r="H27" s="43">
        <v>1.1399999999999999</v>
      </c>
      <c r="I27" s="43">
        <v>7.7</v>
      </c>
      <c r="J27" s="43">
        <v>57.33</v>
      </c>
      <c r="K27" s="44">
        <v>57</v>
      </c>
      <c r="L27" s="43"/>
    </row>
    <row r="28" spans="1:12" ht="15" x14ac:dyDescent="0.25">
      <c r="A28" s="14"/>
      <c r="B28" s="15"/>
      <c r="C28" s="11"/>
      <c r="D28" s="7"/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/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v>292</v>
      </c>
      <c r="G32" s="19">
        <v>14.76</v>
      </c>
      <c r="H32" s="19">
        <v>20.440000000000001</v>
      </c>
      <c r="I32" s="19">
        <f t="shared" ref="I32" si="2">SUM(I25:I31)</f>
        <v>38.58</v>
      </c>
      <c r="J32" s="19">
        <f t="shared" ref="J32" si="3">SUM(J25:J31)</f>
        <v>257.95999999999998</v>
      </c>
      <c r="K32" s="25">
        <v>119</v>
      </c>
      <c r="L32" s="19">
        <v>45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59</v>
      </c>
      <c r="F33" s="43">
        <v>80</v>
      </c>
      <c r="G33" s="43">
        <v>1</v>
      </c>
      <c r="H33" s="43">
        <v>0.4</v>
      </c>
      <c r="I33" s="43">
        <v>2.2999999999999998</v>
      </c>
      <c r="J33" s="43">
        <v>21</v>
      </c>
      <c r="K33" s="44">
        <v>10</v>
      </c>
      <c r="L33" s="43"/>
    </row>
    <row r="34" spans="1:12" ht="15" x14ac:dyDescent="0.25">
      <c r="A34" s="14"/>
      <c r="B34" s="15"/>
      <c r="C34" s="11"/>
      <c r="D34" s="7" t="s">
        <v>27</v>
      </c>
      <c r="E34" s="42" t="s">
        <v>60</v>
      </c>
      <c r="F34" s="43">
        <v>250</v>
      </c>
      <c r="G34" s="43">
        <v>2.7</v>
      </c>
      <c r="H34" s="51" t="s">
        <v>87</v>
      </c>
      <c r="I34" s="51" t="s">
        <v>88</v>
      </c>
      <c r="J34" s="43">
        <v>123.9</v>
      </c>
      <c r="K34" s="44">
        <v>20</v>
      </c>
      <c r="L34" s="43"/>
    </row>
    <row r="35" spans="1:12" ht="15" x14ac:dyDescent="0.25">
      <c r="A35" s="14"/>
      <c r="B35" s="15"/>
      <c r="C35" s="11"/>
      <c r="D35" s="7" t="s">
        <v>28</v>
      </c>
      <c r="E35" s="42" t="s">
        <v>61</v>
      </c>
      <c r="F35" s="43" t="s">
        <v>89</v>
      </c>
      <c r="G35" s="51" t="s">
        <v>90</v>
      </c>
      <c r="H35" s="51" t="s">
        <v>91</v>
      </c>
      <c r="I35" s="43">
        <v>35.69</v>
      </c>
      <c r="J35" s="43">
        <v>377</v>
      </c>
      <c r="K35" s="44">
        <v>46</v>
      </c>
      <c r="L35" s="43"/>
    </row>
    <row r="36" spans="1:12" ht="15" x14ac:dyDescent="0.25">
      <c r="A36" s="14"/>
      <c r="B36" s="15"/>
      <c r="C36" s="11"/>
      <c r="D36" s="7" t="s">
        <v>29</v>
      </c>
      <c r="E36" s="54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 t="s">
        <v>43</v>
      </c>
      <c r="F37" s="43">
        <v>200</v>
      </c>
      <c r="G37" s="43">
        <v>0.04</v>
      </c>
      <c r="H37" s="43">
        <v>0</v>
      </c>
      <c r="I37" s="43">
        <v>24.76</v>
      </c>
      <c r="J37" s="43">
        <v>94.2</v>
      </c>
      <c r="K37" s="44">
        <v>58</v>
      </c>
      <c r="L37" s="43"/>
    </row>
    <row r="38" spans="1:12" ht="15" x14ac:dyDescent="0.25">
      <c r="A38" s="14"/>
      <c r="B38" s="15"/>
      <c r="C38" s="11"/>
      <c r="D38" s="7" t="s">
        <v>31</v>
      </c>
      <c r="E38" s="42" t="s">
        <v>56</v>
      </c>
      <c r="F38" s="43">
        <v>30</v>
      </c>
      <c r="G38" s="51" t="s">
        <v>71</v>
      </c>
      <c r="H38" s="43">
        <v>0.4</v>
      </c>
      <c r="I38" s="43">
        <v>11.9</v>
      </c>
      <c r="J38" s="43" t="s">
        <v>92</v>
      </c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v>770</v>
      </c>
      <c r="G42" s="19">
        <v>26.02</v>
      </c>
      <c r="H42" s="19">
        <v>24.04</v>
      </c>
      <c r="I42" s="19">
        <v>88</v>
      </c>
      <c r="J42" s="19">
        <v>674.8</v>
      </c>
      <c r="K42" s="25"/>
      <c r="L42" s="19">
        <v>84</v>
      </c>
    </row>
    <row r="43" spans="1:12" ht="15.75" customHeight="1" x14ac:dyDescent="0.2">
      <c r="A43" s="33">
        <f>A25</f>
        <v>1</v>
      </c>
      <c r="B43" s="33">
        <f>B25</f>
        <v>2</v>
      </c>
      <c r="C43" s="55" t="s">
        <v>4</v>
      </c>
      <c r="D43" s="56"/>
      <c r="E43" s="31"/>
      <c r="F43" s="32">
        <f>F32+F42</f>
        <v>1062</v>
      </c>
      <c r="G43" s="32">
        <f t="shared" ref="G43" si="4">G32+G42</f>
        <v>40.78</v>
      </c>
      <c r="H43" s="32">
        <f t="shared" ref="H43" si="5">H32+H42</f>
        <v>44.480000000000004</v>
      </c>
      <c r="I43" s="32">
        <f t="shared" ref="I43" si="6">I32+I42</f>
        <v>126.58</v>
      </c>
      <c r="J43" s="32">
        <f t="shared" ref="J43:L43" si="7">J32+J42</f>
        <v>932.76</v>
      </c>
      <c r="K43" s="32"/>
      <c r="L43" s="32">
        <f t="shared" si="7"/>
        <v>129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132</v>
      </c>
      <c r="F44" s="40">
        <v>250</v>
      </c>
      <c r="G44" s="40">
        <v>13</v>
      </c>
      <c r="H44" s="40">
        <v>15.85</v>
      </c>
      <c r="I44" s="40">
        <v>42.9</v>
      </c>
      <c r="J44" s="40">
        <v>354</v>
      </c>
      <c r="K44" s="41">
        <v>24</v>
      </c>
      <c r="L44" s="40">
        <v>53.26</v>
      </c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133</v>
      </c>
      <c r="F46" s="43" t="s">
        <v>58</v>
      </c>
      <c r="G46" s="43">
        <v>0.2</v>
      </c>
      <c r="H46" s="43">
        <v>0</v>
      </c>
      <c r="I46" s="43" t="s">
        <v>135</v>
      </c>
      <c r="J46" s="43">
        <v>28</v>
      </c>
      <c r="K46" s="44">
        <v>57</v>
      </c>
      <c r="L46" s="43"/>
    </row>
    <row r="47" spans="1:12" ht="15" x14ac:dyDescent="0.25">
      <c r="A47" s="23"/>
      <c r="B47" s="15"/>
      <c r="C47" s="11"/>
      <c r="D47" s="7" t="s">
        <v>23</v>
      </c>
      <c r="E47" s="42" t="s">
        <v>134</v>
      </c>
      <c r="F47" s="43">
        <v>50</v>
      </c>
      <c r="G47" s="51" t="s">
        <v>136</v>
      </c>
      <c r="H47" s="43">
        <v>0.3</v>
      </c>
      <c r="I47" s="43">
        <v>6.5</v>
      </c>
      <c r="J47" s="43" t="s">
        <v>137</v>
      </c>
      <c r="K47" s="44"/>
      <c r="L47" s="43"/>
    </row>
    <row r="48" spans="1:12" ht="15" x14ac:dyDescent="0.25">
      <c r="A48" s="23"/>
      <c r="B48" s="15"/>
      <c r="C48" s="11"/>
      <c r="D48" s="7"/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 t="s">
        <v>24</v>
      </c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v>500</v>
      </c>
      <c r="G51" s="19">
        <v>15.7</v>
      </c>
      <c r="H51" s="19">
        <v>16.149999999999999</v>
      </c>
      <c r="I51" s="19">
        <v>68.8</v>
      </c>
      <c r="J51" s="19">
        <v>470</v>
      </c>
      <c r="K51" s="25"/>
      <c r="L51" s="19">
        <v>45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27</v>
      </c>
      <c r="E52" s="42" t="s">
        <v>138</v>
      </c>
      <c r="F52" s="43">
        <v>200</v>
      </c>
      <c r="G52" s="43">
        <v>12.78</v>
      </c>
      <c r="H52" s="51" t="s">
        <v>142</v>
      </c>
      <c r="I52" s="51" t="s">
        <v>146</v>
      </c>
      <c r="J52" s="43">
        <v>260.7</v>
      </c>
      <c r="K52" s="44">
        <v>13</v>
      </c>
      <c r="L52" s="43"/>
    </row>
    <row r="53" spans="1:12" ht="15" x14ac:dyDescent="0.25">
      <c r="A53" s="23"/>
      <c r="B53" s="15"/>
      <c r="C53" s="11"/>
      <c r="D53" s="7" t="s">
        <v>28</v>
      </c>
      <c r="E53" s="42" t="s">
        <v>139</v>
      </c>
      <c r="F53" s="43">
        <v>100</v>
      </c>
      <c r="G53" s="43">
        <v>7.64</v>
      </c>
      <c r="H53" s="51" t="s">
        <v>143</v>
      </c>
      <c r="I53" s="51" t="s">
        <v>147</v>
      </c>
      <c r="J53" s="43" t="s">
        <v>150</v>
      </c>
      <c r="K53" s="44">
        <v>102</v>
      </c>
      <c r="L53" s="43"/>
    </row>
    <row r="54" spans="1:12" ht="15" x14ac:dyDescent="0.25">
      <c r="A54" s="23"/>
      <c r="B54" s="15"/>
      <c r="C54" s="11"/>
      <c r="D54" s="7" t="s">
        <v>29</v>
      </c>
      <c r="E54" s="42" t="s">
        <v>40</v>
      </c>
      <c r="F54" s="43">
        <v>150</v>
      </c>
      <c r="G54" s="43">
        <v>3.06</v>
      </c>
      <c r="H54" s="43">
        <v>4.8</v>
      </c>
      <c r="I54" s="43">
        <v>20.45</v>
      </c>
      <c r="J54" s="43">
        <v>137.25</v>
      </c>
      <c r="K54" s="44">
        <v>50</v>
      </c>
      <c r="L54" s="43"/>
    </row>
    <row r="55" spans="1:12" ht="15" x14ac:dyDescent="0.25">
      <c r="A55" s="23"/>
      <c r="B55" s="15"/>
      <c r="C55" s="11"/>
      <c r="D55" s="7"/>
      <c r="E55" s="42"/>
      <c r="F55" s="43"/>
      <c r="G55" s="51"/>
      <c r="H55" s="51"/>
      <c r="I55" s="43"/>
      <c r="J55" s="43"/>
      <c r="K55" s="44">
        <v>26</v>
      </c>
      <c r="L55" s="43"/>
    </row>
    <row r="56" spans="1:12" ht="15" x14ac:dyDescent="0.25">
      <c r="A56" s="23"/>
      <c r="B56" s="15"/>
      <c r="C56" s="11"/>
      <c r="D56" s="7" t="s">
        <v>30</v>
      </c>
      <c r="E56" s="42" t="s">
        <v>44</v>
      </c>
      <c r="F56" s="43">
        <v>200</v>
      </c>
      <c r="G56" s="43">
        <v>0.2</v>
      </c>
      <c r="H56" s="43" t="s">
        <v>144</v>
      </c>
      <c r="I56" s="43">
        <v>32.6</v>
      </c>
      <c r="J56" s="43">
        <v>132</v>
      </c>
      <c r="K56" s="44">
        <v>56</v>
      </c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 t="s">
        <v>140</v>
      </c>
      <c r="F58" s="43">
        <v>50</v>
      </c>
      <c r="G58" s="51" t="s">
        <v>141</v>
      </c>
      <c r="H58" s="43">
        <v>0.36</v>
      </c>
      <c r="I58" s="51" t="s">
        <v>148</v>
      </c>
      <c r="J58" s="43">
        <v>52.2</v>
      </c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v>720</v>
      </c>
      <c r="G61" s="19">
        <v>25.66</v>
      </c>
      <c r="H61" s="19" t="s">
        <v>145</v>
      </c>
      <c r="I61" s="19" t="s">
        <v>149</v>
      </c>
      <c r="J61" s="19">
        <v>708.15</v>
      </c>
      <c r="K61" s="25"/>
      <c r="L61" s="19">
        <v>91.32</v>
      </c>
    </row>
    <row r="62" spans="1:12" ht="15.75" customHeight="1" x14ac:dyDescent="0.2">
      <c r="A62" s="29">
        <f>A44</f>
        <v>1</v>
      </c>
      <c r="B62" s="30">
        <f>B44</f>
        <v>3</v>
      </c>
      <c r="C62" s="55" t="s">
        <v>4</v>
      </c>
      <c r="D62" s="56"/>
      <c r="E62" s="31"/>
      <c r="F62" s="32"/>
      <c r="G62" s="32"/>
      <c r="H62" s="32"/>
      <c r="I62" s="32"/>
      <c r="J62" s="32"/>
      <c r="K62" s="32"/>
      <c r="L62" s="32"/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65</v>
      </c>
      <c r="F63" s="40">
        <v>160</v>
      </c>
      <c r="G63" s="40">
        <v>4.3</v>
      </c>
      <c r="H63" s="50" t="s">
        <v>97</v>
      </c>
      <c r="I63" s="40">
        <v>14.12</v>
      </c>
      <c r="J63" s="40">
        <v>108</v>
      </c>
      <c r="K63" s="41">
        <v>37</v>
      </c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50</v>
      </c>
      <c r="F65" s="43" t="s">
        <v>58</v>
      </c>
      <c r="G65" s="43">
        <v>4.7</v>
      </c>
      <c r="H65" s="43">
        <v>4.3</v>
      </c>
      <c r="I65" s="43">
        <v>12.4</v>
      </c>
      <c r="J65" s="43">
        <v>57.33</v>
      </c>
      <c r="K65" s="44">
        <v>377</v>
      </c>
      <c r="L65" s="43"/>
    </row>
    <row r="66" spans="1:12" ht="15" x14ac:dyDescent="0.25">
      <c r="A66" s="23"/>
      <c r="B66" s="15"/>
      <c r="C66" s="11"/>
      <c r="D66" s="7" t="s">
        <v>23</v>
      </c>
      <c r="E66" s="42" t="s">
        <v>66</v>
      </c>
      <c r="F66" s="43">
        <v>30</v>
      </c>
      <c r="G66" s="43">
        <v>2</v>
      </c>
      <c r="H66" s="43">
        <v>0.4</v>
      </c>
      <c r="I66" s="43">
        <v>11.9</v>
      </c>
      <c r="J66" s="43">
        <v>58.7</v>
      </c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>
        <v>1</v>
      </c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v>412</v>
      </c>
      <c r="G70" s="19">
        <v>11</v>
      </c>
      <c r="H70" s="19">
        <v>8.1999999999999993</v>
      </c>
      <c r="I70" s="19">
        <v>38.42</v>
      </c>
      <c r="J70" s="19">
        <f t="shared" ref="J70" si="8">SUM(J63:J69)</f>
        <v>224.02999999999997</v>
      </c>
      <c r="K70" s="25"/>
      <c r="L70" s="19">
        <v>41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98</v>
      </c>
      <c r="F71" s="43">
        <v>80</v>
      </c>
      <c r="G71" s="43">
        <v>1</v>
      </c>
      <c r="H71" s="43">
        <v>2.5099999999999998</v>
      </c>
      <c r="I71" s="43">
        <v>4.91</v>
      </c>
      <c r="J71" s="43">
        <v>46.26</v>
      </c>
      <c r="K71" s="44">
        <v>68</v>
      </c>
      <c r="L71" s="43"/>
    </row>
    <row r="72" spans="1:12" ht="15" x14ac:dyDescent="0.25">
      <c r="A72" s="23"/>
      <c r="B72" s="15"/>
      <c r="C72" s="11"/>
      <c r="D72" s="7" t="s">
        <v>27</v>
      </c>
      <c r="E72" s="42" t="s">
        <v>99</v>
      </c>
      <c r="F72" s="43">
        <v>250</v>
      </c>
      <c r="G72" s="43">
        <v>4.7</v>
      </c>
      <c r="H72" s="43">
        <v>6.1</v>
      </c>
      <c r="I72" s="43">
        <v>10.1</v>
      </c>
      <c r="J72" s="43">
        <v>114.3</v>
      </c>
      <c r="K72" s="44">
        <v>99</v>
      </c>
      <c r="L72" s="43"/>
    </row>
    <row r="73" spans="1:12" ht="15" x14ac:dyDescent="0.25">
      <c r="A73" s="23"/>
      <c r="B73" s="15"/>
      <c r="C73" s="11"/>
      <c r="D73" s="7" t="s">
        <v>28</v>
      </c>
      <c r="E73" s="54" t="s">
        <v>79</v>
      </c>
      <c r="F73" s="43">
        <v>80</v>
      </c>
      <c r="G73" s="43">
        <v>11.78</v>
      </c>
      <c r="H73" s="43">
        <v>12.91</v>
      </c>
      <c r="I73" s="43">
        <v>14.9</v>
      </c>
      <c r="J73" s="43">
        <v>223</v>
      </c>
      <c r="K73" s="44">
        <v>228</v>
      </c>
      <c r="L73" s="43"/>
    </row>
    <row r="74" spans="1:12" ht="15" x14ac:dyDescent="0.25">
      <c r="A74" s="23"/>
      <c r="B74" s="15"/>
      <c r="C74" s="11"/>
      <c r="D74" s="7" t="s">
        <v>29</v>
      </c>
      <c r="E74" s="42" t="s">
        <v>40</v>
      </c>
      <c r="F74" s="43">
        <v>100</v>
      </c>
      <c r="G74" s="43">
        <v>3.2</v>
      </c>
      <c r="H74" s="43">
        <v>5.2</v>
      </c>
      <c r="I74" s="43">
        <v>22.88</v>
      </c>
      <c r="J74" s="43">
        <v>151.36000000000001</v>
      </c>
      <c r="K74" s="44">
        <v>312</v>
      </c>
      <c r="L74" s="43"/>
    </row>
    <row r="75" spans="1:12" ht="15" x14ac:dyDescent="0.25">
      <c r="A75" s="23"/>
      <c r="B75" s="15"/>
      <c r="C75" s="11"/>
      <c r="D75" s="7" t="s">
        <v>30</v>
      </c>
      <c r="E75" s="42" t="s">
        <v>41</v>
      </c>
      <c r="F75" s="43">
        <v>200</v>
      </c>
      <c r="G75" s="43">
        <v>3.52</v>
      </c>
      <c r="H75" s="43">
        <v>3.72</v>
      </c>
      <c r="I75" s="43">
        <v>25.49</v>
      </c>
      <c r="J75" s="43">
        <v>145.19999999999999</v>
      </c>
      <c r="K75" s="44">
        <v>379</v>
      </c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 t="s">
        <v>56</v>
      </c>
      <c r="F77" s="43">
        <v>30</v>
      </c>
      <c r="G77" s="43">
        <v>2</v>
      </c>
      <c r="H77" s="43">
        <v>0.4</v>
      </c>
      <c r="I77" s="43">
        <v>11.9</v>
      </c>
      <c r="J77" s="43">
        <v>58.7</v>
      </c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740</v>
      </c>
      <c r="G80" s="19">
        <v>37.200000000000003</v>
      </c>
      <c r="H80" s="19">
        <f t="shared" ref="H80" si="9">SUM(H71:H79)</f>
        <v>30.839999999999996</v>
      </c>
      <c r="I80" s="19">
        <f t="shared" ref="I80" si="10">SUM(I71:I79)</f>
        <v>90.18</v>
      </c>
      <c r="J80" s="19">
        <v>962.85</v>
      </c>
      <c r="K80" s="25"/>
      <c r="L80" s="19">
        <v>80</v>
      </c>
    </row>
    <row r="81" spans="1:12" ht="15.75" customHeight="1" x14ac:dyDescent="0.2">
      <c r="A81" s="29">
        <f>A63</f>
        <v>1</v>
      </c>
      <c r="B81" s="30">
        <f>B63</f>
        <v>4</v>
      </c>
      <c r="C81" s="55" t="s">
        <v>4</v>
      </c>
      <c r="D81" s="56"/>
      <c r="E81" s="31"/>
      <c r="F81" s="32">
        <f>F70+F80</f>
        <v>1152</v>
      </c>
      <c r="G81" s="32">
        <f t="shared" ref="G81" si="11">G70+G80</f>
        <v>48.2</v>
      </c>
      <c r="H81" s="32">
        <f t="shared" ref="H81" si="12">H70+H80</f>
        <v>39.039999999999992</v>
      </c>
      <c r="I81" s="32">
        <f t="shared" ref="I81" si="13">I70+I80</f>
        <v>128.60000000000002</v>
      </c>
      <c r="J81" s="32">
        <f t="shared" ref="J81:L81" si="14">J70+J80</f>
        <v>1186.8800000000001</v>
      </c>
      <c r="K81" s="32"/>
      <c r="L81" s="32">
        <f t="shared" si="14"/>
        <v>121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100</v>
      </c>
      <c r="F82" s="40">
        <v>100</v>
      </c>
      <c r="G82" s="40">
        <v>18.690000000000001</v>
      </c>
      <c r="H82" s="40">
        <v>12.67</v>
      </c>
      <c r="I82" s="40">
        <v>11.4</v>
      </c>
      <c r="J82" s="50" t="s">
        <v>106</v>
      </c>
      <c r="K82" s="41">
        <v>62</v>
      </c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57</v>
      </c>
      <c r="F84" s="43" t="s">
        <v>58</v>
      </c>
      <c r="G84" s="43">
        <v>4.7</v>
      </c>
      <c r="H84" s="43">
        <v>4.3</v>
      </c>
      <c r="I84" s="43">
        <v>12.4</v>
      </c>
      <c r="J84" s="43">
        <v>57.33</v>
      </c>
      <c r="K84" s="44">
        <v>57</v>
      </c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52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v>322</v>
      </c>
      <c r="G89" s="19">
        <v>33.39</v>
      </c>
      <c r="H89" s="19">
        <f t="shared" ref="H89" si="15">SUM(H82:H88)</f>
        <v>16.97</v>
      </c>
      <c r="I89" s="19">
        <f t="shared" ref="I89" si="16">SUM(I82:I88)</f>
        <v>23.8</v>
      </c>
      <c r="J89" s="19">
        <v>291.33</v>
      </c>
      <c r="K89" s="25"/>
      <c r="L89" s="19">
        <v>45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101</v>
      </c>
      <c r="F90" s="43">
        <v>80</v>
      </c>
      <c r="G90" s="43">
        <v>0.85</v>
      </c>
      <c r="H90" s="43">
        <v>3.05</v>
      </c>
      <c r="I90" s="43">
        <v>5.19</v>
      </c>
      <c r="J90" s="43">
        <v>51.54</v>
      </c>
      <c r="K90" s="44">
        <v>7</v>
      </c>
      <c r="L90" s="43"/>
    </row>
    <row r="91" spans="1:12" ht="25.5" x14ac:dyDescent="0.25">
      <c r="A91" s="23"/>
      <c r="B91" s="15"/>
      <c r="C91" s="11"/>
      <c r="D91" s="7" t="s">
        <v>27</v>
      </c>
      <c r="E91" s="42" t="s">
        <v>102</v>
      </c>
      <c r="F91" s="43">
        <v>250</v>
      </c>
      <c r="G91" s="43">
        <v>2.15</v>
      </c>
      <c r="H91" s="43">
        <v>2.27</v>
      </c>
      <c r="I91" s="51" t="s">
        <v>107</v>
      </c>
      <c r="J91" s="43">
        <v>83.8</v>
      </c>
      <c r="K91" s="44">
        <v>17</v>
      </c>
      <c r="L91" s="43"/>
    </row>
    <row r="92" spans="1:12" ht="15" x14ac:dyDescent="0.25">
      <c r="A92" s="23"/>
      <c r="B92" s="15"/>
      <c r="C92" s="11"/>
      <c r="D92" s="7" t="s">
        <v>28</v>
      </c>
      <c r="E92" s="42" t="s">
        <v>103</v>
      </c>
      <c r="F92" s="43">
        <v>75</v>
      </c>
      <c r="G92" s="43">
        <v>13.87</v>
      </c>
      <c r="H92" s="43">
        <v>7.85</v>
      </c>
      <c r="I92" s="43">
        <v>6.53</v>
      </c>
      <c r="J92" s="43">
        <v>150</v>
      </c>
      <c r="K92" s="44">
        <v>40</v>
      </c>
      <c r="L92" s="43"/>
    </row>
    <row r="93" spans="1:12" ht="15" x14ac:dyDescent="0.25">
      <c r="A93" s="23"/>
      <c r="B93" s="15"/>
      <c r="C93" s="11"/>
      <c r="D93" s="7" t="s">
        <v>29</v>
      </c>
      <c r="E93" s="54" t="s">
        <v>104</v>
      </c>
      <c r="F93" s="43">
        <v>100</v>
      </c>
      <c r="G93" s="43">
        <v>4.4000000000000004</v>
      </c>
      <c r="H93" s="43">
        <v>3.82</v>
      </c>
      <c r="I93" s="43">
        <v>25.26</v>
      </c>
      <c r="J93" s="43">
        <v>153</v>
      </c>
      <c r="K93" s="44">
        <v>26</v>
      </c>
      <c r="L93" s="43"/>
    </row>
    <row r="94" spans="1:12" ht="15" x14ac:dyDescent="0.25">
      <c r="A94" s="23"/>
      <c r="B94" s="15"/>
      <c r="C94" s="11"/>
      <c r="D94" s="7" t="s">
        <v>30</v>
      </c>
      <c r="E94" s="42" t="s">
        <v>44</v>
      </c>
      <c r="F94" s="43">
        <v>200</v>
      </c>
      <c r="G94" s="43">
        <v>0.04</v>
      </c>
      <c r="H94" s="43">
        <v>0</v>
      </c>
      <c r="I94" s="43">
        <v>24.76</v>
      </c>
      <c r="J94" s="43">
        <v>94.2</v>
      </c>
      <c r="K94" s="44">
        <v>59</v>
      </c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 t="s">
        <v>105</v>
      </c>
      <c r="F96" s="43">
        <v>30</v>
      </c>
      <c r="G96" s="43">
        <v>2</v>
      </c>
      <c r="H96" s="43" t="s">
        <v>108</v>
      </c>
      <c r="I96" s="43">
        <v>11.9</v>
      </c>
      <c r="J96" s="43">
        <v>58.7</v>
      </c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735</v>
      </c>
      <c r="G99" s="19">
        <f>SUM(G90:G98)</f>
        <v>23.309999999999995</v>
      </c>
      <c r="H99" s="19">
        <v>17.39</v>
      </c>
      <c r="I99" s="19">
        <v>87.35</v>
      </c>
      <c r="J99" s="19">
        <f>SUM(J90:J98)</f>
        <v>591.24000000000012</v>
      </c>
      <c r="K99" s="25"/>
      <c r="L99" s="19">
        <v>84</v>
      </c>
    </row>
    <row r="100" spans="1:12" ht="15.75" customHeight="1" x14ac:dyDescent="0.2">
      <c r="A100" s="29">
        <f>A82</f>
        <v>1</v>
      </c>
      <c r="B100" s="30">
        <f>B82</f>
        <v>5</v>
      </c>
      <c r="C100" s="55" t="s">
        <v>4</v>
      </c>
      <c r="D100" s="56"/>
      <c r="E100" s="31"/>
      <c r="F100" s="32">
        <f>F89+F99</f>
        <v>1057</v>
      </c>
      <c r="G100" s="32">
        <f t="shared" ref="G100" si="17">G89+G99</f>
        <v>56.699999999999996</v>
      </c>
      <c r="H100" s="32">
        <f t="shared" ref="H100" si="18">H89+H99</f>
        <v>34.36</v>
      </c>
      <c r="I100" s="32">
        <f t="shared" ref="I100" si="19">I89+I99</f>
        <v>111.14999999999999</v>
      </c>
      <c r="J100" s="32">
        <f t="shared" ref="J100:L100" si="20">J89+J99</f>
        <v>882.57000000000016</v>
      </c>
      <c r="K100" s="32"/>
      <c r="L100" s="32">
        <f t="shared" si="20"/>
        <v>129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109</v>
      </c>
      <c r="F101" s="40">
        <v>60</v>
      </c>
      <c r="G101" s="40">
        <v>4.5199999999999996</v>
      </c>
      <c r="H101" s="40">
        <v>4.07</v>
      </c>
      <c r="I101" s="40">
        <v>35.46</v>
      </c>
      <c r="J101" s="40">
        <v>197</v>
      </c>
      <c r="K101" s="41">
        <v>24</v>
      </c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57</v>
      </c>
      <c r="F103" s="43" t="s">
        <v>58</v>
      </c>
      <c r="G103" s="43">
        <v>4.7</v>
      </c>
      <c r="H103" s="43">
        <v>4.3</v>
      </c>
      <c r="I103" s="43">
        <v>12.4</v>
      </c>
      <c r="J103" s="43">
        <v>57.33</v>
      </c>
      <c r="K103" s="44">
        <v>57</v>
      </c>
      <c r="L103" s="43"/>
    </row>
    <row r="104" spans="1:12" ht="15" x14ac:dyDescent="0.25">
      <c r="A104" s="23"/>
      <c r="B104" s="15"/>
      <c r="C104" s="11"/>
      <c r="D104" s="7" t="s">
        <v>23</v>
      </c>
      <c r="E104" s="42" t="s">
        <v>63</v>
      </c>
      <c r="F104" s="43">
        <v>30</v>
      </c>
      <c r="G104" s="43">
        <v>2</v>
      </c>
      <c r="H104" s="43">
        <v>0.4</v>
      </c>
      <c r="I104" s="43">
        <v>11.9</v>
      </c>
      <c r="J104" s="43">
        <v>58.7</v>
      </c>
      <c r="K104" s="44"/>
      <c r="L104" s="43"/>
    </row>
    <row r="105" spans="1:12" ht="15" x14ac:dyDescent="0.25">
      <c r="A105" s="23"/>
      <c r="B105" s="15"/>
      <c r="C105" s="11"/>
      <c r="D105" s="7"/>
      <c r="E105" s="42" t="s">
        <v>64</v>
      </c>
      <c r="F105" s="43">
        <v>10</v>
      </c>
      <c r="G105" s="43">
        <v>0</v>
      </c>
      <c r="H105" s="43">
        <v>8.1999999999999993</v>
      </c>
      <c r="I105" s="43">
        <v>0.1</v>
      </c>
      <c r="J105" s="43">
        <v>75</v>
      </c>
      <c r="K105" s="44">
        <v>1</v>
      </c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v>422</v>
      </c>
      <c r="G108" s="19">
        <f t="shared" ref="G108:J108" si="21">SUM(G101:G107)</f>
        <v>11.219999999999999</v>
      </c>
      <c r="H108" s="19">
        <v>6.97</v>
      </c>
      <c r="I108" s="19">
        <f t="shared" si="21"/>
        <v>59.86</v>
      </c>
      <c r="J108" s="19">
        <f t="shared" si="21"/>
        <v>388.03</v>
      </c>
      <c r="K108" s="25"/>
      <c r="L108" s="19">
        <v>45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53</v>
      </c>
      <c r="F109" s="43">
        <v>80</v>
      </c>
      <c r="G109" s="51">
        <v>8.2899999999999991</v>
      </c>
      <c r="H109" s="51" t="s">
        <v>75</v>
      </c>
      <c r="I109" s="51" t="s">
        <v>76</v>
      </c>
      <c r="J109" s="43">
        <v>187.24</v>
      </c>
      <c r="K109" s="44">
        <v>10</v>
      </c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110</v>
      </c>
      <c r="F110" s="43">
        <v>250</v>
      </c>
      <c r="G110" s="43">
        <v>1.4</v>
      </c>
      <c r="H110" s="43">
        <v>3.91</v>
      </c>
      <c r="I110" s="51" t="s">
        <v>114</v>
      </c>
      <c r="J110" s="43">
        <v>67.8</v>
      </c>
      <c r="K110" s="44">
        <v>18</v>
      </c>
      <c r="L110" s="43"/>
    </row>
    <row r="111" spans="1:12" ht="15" x14ac:dyDescent="0.25">
      <c r="A111" s="23"/>
      <c r="B111" s="15"/>
      <c r="C111" s="11"/>
      <c r="D111" s="7" t="s">
        <v>28</v>
      </c>
      <c r="E111" s="42" t="s">
        <v>112</v>
      </c>
      <c r="F111" s="43">
        <v>50</v>
      </c>
      <c r="G111" s="43">
        <v>12.55</v>
      </c>
      <c r="H111" s="51" t="s">
        <v>115</v>
      </c>
      <c r="I111" s="43">
        <v>4.01</v>
      </c>
      <c r="J111" s="43">
        <v>182.25</v>
      </c>
      <c r="K111" s="44">
        <v>49</v>
      </c>
      <c r="L111" s="43"/>
    </row>
    <row r="112" spans="1:12" ht="15" x14ac:dyDescent="0.25">
      <c r="A112" s="23"/>
      <c r="B112" s="15"/>
      <c r="C112" s="11"/>
      <c r="D112" s="7" t="s">
        <v>29</v>
      </c>
      <c r="E112" s="42" t="s">
        <v>111</v>
      </c>
      <c r="F112" s="43">
        <v>100</v>
      </c>
      <c r="G112" s="43">
        <v>8.77</v>
      </c>
      <c r="H112" s="43">
        <v>9.35</v>
      </c>
      <c r="I112" s="43">
        <v>57.93</v>
      </c>
      <c r="J112" s="43">
        <v>336.51</v>
      </c>
      <c r="K112" s="44">
        <v>27</v>
      </c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113</v>
      </c>
      <c r="F113" s="43">
        <v>200</v>
      </c>
      <c r="G113" s="43">
        <v>0.04</v>
      </c>
      <c r="H113" s="43">
        <v>0</v>
      </c>
      <c r="I113" s="43">
        <v>24.76</v>
      </c>
      <c r="J113" s="43">
        <v>94.2</v>
      </c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 t="s">
        <v>56</v>
      </c>
      <c r="F115" s="43">
        <v>30</v>
      </c>
      <c r="G115" s="51" t="s">
        <v>71</v>
      </c>
      <c r="H115" s="43">
        <v>0.4</v>
      </c>
      <c r="I115" s="43">
        <v>11.9</v>
      </c>
      <c r="J115" s="43">
        <v>58.7</v>
      </c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710</v>
      </c>
      <c r="G118" s="19">
        <v>33.049999999999997</v>
      </c>
      <c r="H118" s="19">
        <v>33.450000000000003</v>
      </c>
      <c r="I118" s="19">
        <v>130.12</v>
      </c>
      <c r="J118" s="19">
        <v>926.7</v>
      </c>
      <c r="K118" s="25"/>
      <c r="L118" s="19">
        <v>84</v>
      </c>
    </row>
    <row r="119" spans="1:12" ht="15" x14ac:dyDescent="0.2">
      <c r="A119" s="29">
        <f>A101</f>
        <v>2</v>
      </c>
      <c r="B119" s="30">
        <f>B101</f>
        <v>1</v>
      </c>
      <c r="C119" s="55" t="s">
        <v>4</v>
      </c>
      <c r="D119" s="56"/>
      <c r="E119" s="31"/>
      <c r="F119" s="32">
        <f>F108+F118</f>
        <v>1132</v>
      </c>
      <c r="G119" s="32">
        <f t="shared" ref="G119" si="22">G108+G118</f>
        <v>44.269999999999996</v>
      </c>
      <c r="H119" s="32">
        <f t="shared" ref="H119" si="23">H108+H118</f>
        <v>40.42</v>
      </c>
      <c r="I119" s="32">
        <f t="shared" ref="I119" si="24">I108+I118</f>
        <v>189.98000000000002</v>
      </c>
      <c r="J119" s="32">
        <f t="shared" ref="J119:L119" si="25">J108+J118</f>
        <v>1314.73</v>
      </c>
      <c r="K119" s="32"/>
      <c r="L119" s="32">
        <f t="shared" si="25"/>
        <v>129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39</v>
      </c>
      <c r="F120" s="40">
        <v>70</v>
      </c>
      <c r="G120" s="50" t="s">
        <v>119</v>
      </c>
      <c r="H120" s="40">
        <v>5.9</v>
      </c>
      <c r="I120" s="50" t="s">
        <v>120</v>
      </c>
      <c r="J120" s="40">
        <v>200.63</v>
      </c>
      <c r="K120" s="41">
        <v>23</v>
      </c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57</v>
      </c>
      <c r="F122" s="43" t="s">
        <v>58</v>
      </c>
      <c r="G122" s="43">
        <v>4.7</v>
      </c>
      <c r="H122" s="43">
        <v>4.3</v>
      </c>
      <c r="I122" s="43">
        <v>12.4</v>
      </c>
      <c r="J122" s="43">
        <v>57.33</v>
      </c>
      <c r="K122" s="44">
        <v>57</v>
      </c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v>292</v>
      </c>
      <c r="G127" s="19">
        <v>10.44</v>
      </c>
      <c r="H127" s="19">
        <v>10.199999999999999</v>
      </c>
      <c r="I127" s="19">
        <v>43.28</v>
      </c>
      <c r="J127" s="19">
        <v>320.33</v>
      </c>
      <c r="K127" s="25"/>
      <c r="L127" s="19">
        <v>45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116</v>
      </c>
      <c r="F128" s="43">
        <v>80</v>
      </c>
      <c r="G128" s="51" t="s">
        <v>71</v>
      </c>
      <c r="H128" s="51" t="s">
        <v>121</v>
      </c>
      <c r="I128" s="51" t="s">
        <v>122</v>
      </c>
      <c r="J128" s="43">
        <v>114.4</v>
      </c>
      <c r="K128" s="44">
        <v>7</v>
      </c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117</v>
      </c>
      <c r="F129" s="43">
        <v>250</v>
      </c>
      <c r="G129" s="43">
        <v>1.58</v>
      </c>
      <c r="H129" s="43">
        <v>2.19</v>
      </c>
      <c r="I129" s="43">
        <v>11.66</v>
      </c>
      <c r="J129" s="43">
        <v>72.599999999999994</v>
      </c>
      <c r="K129" s="44">
        <v>16</v>
      </c>
      <c r="L129" s="43"/>
    </row>
    <row r="130" spans="1:12" ht="15" x14ac:dyDescent="0.25">
      <c r="A130" s="14"/>
      <c r="B130" s="15"/>
      <c r="C130" s="11"/>
      <c r="D130" s="7" t="s">
        <v>28</v>
      </c>
      <c r="E130" s="42" t="s">
        <v>118</v>
      </c>
      <c r="F130" s="43">
        <v>75</v>
      </c>
      <c r="G130" s="43">
        <v>12.44</v>
      </c>
      <c r="H130" s="43">
        <v>9.24</v>
      </c>
      <c r="I130" s="43">
        <v>12.56</v>
      </c>
      <c r="J130" s="43">
        <v>183</v>
      </c>
      <c r="K130" s="44">
        <v>50</v>
      </c>
      <c r="L130" s="43"/>
    </row>
    <row r="131" spans="1:12" ht="15" x14ac:dyDescent="0.25">
      <c r="A131" s="14"/>
      <c r="B131" s="15"/>
      <c r="C131" s="11"/>
      <c r="D131" s="7" t="s">
        <v>29</v>
      </c>
      <c r="E131" s="54" t="s">
        <v>51</v>
      </c>
      <c r="F131" s="43">
        <v>100</v>
      </c>
      <c r="G131" s="43">
        <v>5.75</v>
      </c>
      <c r="H131" s="43">
        <v>4.0599999999999996</v>
      </c>
      <c r="I131" s="43">
        <v>25.76</v>
      </c>
      <c r="J131" s="43">
        <v>162.5</v>
      </c>
      <c r="K131" s="44">
        <v>26</v>
      </c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43</v>
      </c>
      <c r="F132" s="43">
        <v>200</v>
      </c>
      <c r="G132" s="43">
        <v>0.04</v>
      </c>
      <c r="H132" s="43">
        <v>0</v>
      </c>
      <c r="I132" s="43">
        <v>24.76</v>
      </c>
      <c r="J132" s="43">
        <v>94.2</v>
      </c>
      <c r="K132" s="44">
        <v>58</v>
      </c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 t="s">
        <v>56</v>
      </c>
      <c r="F134" s="43">
        <v>30</v>
      </c>
      <c r="G134" s="43">
        <v>2</v>
      </c>
      <c r="H134" s="43">
        <v>0.4</v>
      </c>
      <c r="I134" s="43">
        <v>11.9</v>
      </c>
      <c r="J134" s="43">
        <v>58.7</v>
      </c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735</v>
      </c>
      <c r="G137" s="19">
        <v>23.81</v>
      </c>
      <c r="H137" s="19">
        <v>23.99</v>
      </c>
      <c r="I137" s="19">
        <v>94.94</v>
      </c>
      <c r="J137" s="19">
        <f t="shared" ref="J137" si="26">SUM(J128:J136)</f>
        <v>685.40000000000009</v>
      </c>
      <c r="K137" s="25"/>
      <c r="L137" s="19">
        <v>84</v>
      </c>
    </row>
    <row r="138" spans="1:12" ht="15" x14ac:dyDescent="0.2">
      <c r="A138" s="33">
        <f>A120</f>
        <v>2</v>
      </c>
      <c r="B138" s="33">
        <f>B120</f>
        <v>2</v>
      </c>
      <c r="C138" s="55" t="s">
        <v>4</v>
      </c>
      <c r="D138" s="56"/>
      <c r="E138" s="31"/>
      <c r="F138" s="32">
        <f>F127+F137</f>
        <v>1027</v>
      </c>
      <c r="G138" s="32">
        <f t="shared" ref="G138" si="27">G127+G137</f>
        <v>34.25</v>
      </c>
      <c r="H138" s="32">
        <f t="shared" ref="H138" si="28">H127+H137</f>
        <v>34.19</v>
      </c>
      <c r="I138" s="32">
        <f t="shared" ref="I138" si="29">I127+I137</f>
        <v>138.22</v>
      </c>
      <c r="J138" s="32">
        <f t="shared" ref="J138:L138" si="30">J127+J137</f>
        <v>1005.73</v>
      </c>
      <c r="K138" s="32"/>
      <c r="L138" s="32">
        <f t="shared" si="30"/>
        <v>129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62</v>
      </c>
      <c r="F139" s="40">
        <v>160</v>
      </c>
      <c r="G139" s="40">
        <v>18.690000000000001</v>
      </c>
      <c r="H139" s="40">
        <v>12.67</v>
      </c>
      <c r="I139" s="40">
        <v>11.4</v>
      </c>
      <c r="J139" s="40">
        <v>234</v>
      </c>
      <c r="K139" s="41">
        <v>24</v>
      </c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50</v>
      </c>
      <c r="F141" s="43" t="s">
        <v>58</v>
      </c>
      <c r="G141" s="43">
        <v>4.7</v>
      </c>
      <c r="H141" s="43">
        <v>4.3</v>
      </c>
      <c r="I141" s="43">
        <v>12.4</v>
      </c>
      <c r="J141" s="43">
        <v>57.33</v>
      </c>
      <c r="K141" s="44">
        <v>57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63</v>
      </c>
      <c r="F142" s="43">
        <v>30</v>
      </c>
      <c r="G142" s="43">
        <v>2</v>
      </c>
      <c r="H142" s="43">
        <v>0.4</v>
      </c>
      <c r="I142" s="43">
        <v>11.9</v>
      </c>
      <c r="J142" s="43">
        <v>58.7</v>
      </c>
      <c r="K142" s="44"/>
      <c r="L142" s="43"/>
    </row>
    <row r="143" spans="1:12" ht="15" x14ac:dyDescent="0.25">
      <c r="A143" s="23"/>
      <c r="B143" s="15"/>
      <c r="C143" s="11"/>
      <c r="D143" s="7"/>
      <c r="E143" s="42" t="s">
        <v>64</v>
      </c>
      <c r="F143" s="43">
        <v>10</v>
      </c>
      <c r="G143" s="43">
        <v>0</v>
      </c>
      <c r="H143" s="43">
        <v>8.1999999999999993</v>
      </c>
      <c r="I143" s="43">
        <v>0.1</v>
      </c>
      <c r="J143" s="43">
        <v>75</v>
      </c>
      <c r="K143" s="44">
        <v>1</v>
      </c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v>422</v>
      </c>
      <c r="G146" s="19">
        <v>25.39</v>
      </c>
      <c r="H146" s="19">
        <v>25.57</v>
      </c>
      <c r="I146" s="19">
        <v>24.4</v>
      </c>
      <c r="J146" s="19">
        <f t="shared" ref="J146" si="31">SUM(J139:J145)</f>
        <v>425.03</v>
      </c>
      <c r="K146" s="25"/>
      <c r="L146" s="19">
        <v>45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94</v>
      </c>
      <c r="F147" s="43">
        <v>80</v>
      </c>
      <c r="G147" s="43">
        <v>0.81</v>
      </c>
      <c r="H147" s="51" t="s">
        <v>95</v>
      </c>
      <c r="I147" s="43">
        <v>4.6100000000000003</v>
      </c>
      <c r="J147" s="43">
        <v>54.96</v>
      </c>
      <c r="K147" s="44">
        <v>10</v>
      </c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48</v>
      </c>
      <c r="F148" s="43" t="s">
        <v>125</v>
      </c>
      <c r="G148" s="43">
        <v>1.5</v>
      </c>
      <c r="H148" s="43">
        <v>5.7</v>
      </c>
      <c r="I148" s="43">
        <v>8.4</v>
      </c>
      <c r="J148" s="43">
        <v>83.3</v>
      </c>
      <c r="K148" s="44">
        <v>82</v>
      </c>
      <c r="L148" s="43"/>
    </row>
    <row r="149" spans="1:12" ht="15" x14ac:dyDescent="0.25">
      <c r="A149" s="23"/>
      <c r="B149" s="15"/>
      <c r="C149" s="11"/>
      <c r="D149" s="7" t="s">
        <v>28</v>
      </c>
      <c r="E149" s="42" t="s">
        <v>123</v>
      </c>
      <c r="F149" s="43">
        <v>100</v>
      </c>
      <c r="G149" s="43">
        <v>12.55</v>
      </c>
      <c r="H149" s="43">
        <v>12.99</v>
      </c>
      <c r="I149" s="43">
        <v>4.01</v>
      </c>
      <c r="J149" s="43">
        <v>182.25</v>
      </c>
      <c r="K149" s="44">
        <v>50</v>
      </c>
      <c r="L149" s="43"/>
    </row>
    <row r="150" spans="1:12" ht="15" x14ac:dyDescent="0.25">
      <c r="A150" s="23"/>
      <c r="B150" s="15"/>
      <c r="C150" s="11"/>
      <c r="D150" s="7" t="s">
        <v>29</v>
      </c>
      <c r="E150" s="42" t="s">
        <v>124</v>
      </c>
      <c r="F150" s="43">
        <v>100</v>
      </c>
      <c r="G150" s="43">
        <v>5.75</v>
      </c>
      <c r="H150" s="43">
        <v>4.0599999999999996</v>
      </c>
      <c r="I150" s="43">
        <v>25.76</v>
      </c>
      <c r="J150" s="43">
        <v>162.5</v>
      </c>
      <c r="K150" s="44">
        <v>26</v>
      </c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49</v>
      </c>
      <c r="F151" s="43">
        <v>200</v>
      </c>
      <c r="G151" s="43">
        <v>3.52</v>
      </c>
      <c r="H151" s="43">
        <v>3.72</v>
      </c>
      <c r="I151" s="43">
        <v>25.49</v>
      </c>
      <c r="J151" s="43">
        <v>145.19999999999999</v>
      </c>
      <c r="K151" s="44">
        <v>56</v>
      </c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 t="s">
        <v>56</v>
      </c>
      <c r="F153" s="43">
        <v>30</v>
      </c>
      <c r="G153" s="43">
        <v>2</v>
      </c>
      <c r="H153" s="43">
        <v>0.4</v>
      </c>
      <c r="I153" s="43">
        <v>11.9</v>
      </c>
      <c r="J153" s="43">
        <v>58.7</v>
      </c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v>770</v>
      </c>
      <c r="G156" s="19">
        <f t="shared" ref="G156:J156" si="32">SUM(G147:G155)</f>
        <v>26.13</v>
      </c>
      <c r="H156" s="19">
        <v>30.57</v>
      </c>
      <c r="I156" s="19">
        <f t="shared" si="32"/>
        <v>80.17</v>
      </c>
      <c r="J156" s="19">
        <f t="shared" si="32"/>
        <v>686.91000000000008</v>
      </c>
      <c r="K156" s="25"/>
      <c r="L156" s="19">
        <v>84</v>
      </c>
    </row>
    <row r="157" spans="1:12" ht="15" x14ac:dyDescent="0.2">
      <c r="A157" s="29">
        <f>A139</f>
        <v>2</v>
      </c>
      <c r="B157" s="30">
        <f>B139</f>
        <v>3</v>
      </c>
      <c r="C157" s="55" t="s">
        <v>4</v>
      </c>
      <c r="D157" s="56"/>
      <c r="E157" s="31"/>
      <c r="F157" s="32">
        <f>F146+F156</f>
        <v>1192</v>
      </c>
      <c r="G157" s="32">
        <f t="shared" ref="G157" si="33">G146+G156</f>
        <v>51.519999999999996</v>
      </c>
      <c r="H157" s="32">
        <f t="shared" ref="H157" si="34">H146+H156</f>
        <v>56.14</v>
      </c>
      <c r="I157" s="32">
        <f t="shared" ref="I157" si="35">I146+I156</f>
        <v>104.57</v>
      </c>
      <c r="J157" s="32">
        <f t="shared" ref="J157:L157" si="36">J146+J156</f>
        <v>1111.94</v>
      </c>
      <c r="K157" s="32"/>
      <c r="L157" s="32">
        <f t="shared" si="36"/>
        <v>129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126</v>
      </c>
      <c r="F158" s="40">
        <v>160</v>
      </c>
      <c r="G158" s="40">
        <v>8.3000000000000007</v>
      </c>
      <c r="H158" s="40">
        <v>11.6</v>
      </c>
      <c r="I158" s="40">
        <v>37.5</v>
      </c>
      <c r="J158" s="40">
        <v>288</v>
      </c>
      <c r="K158" s="41">
        <v>37</v>
      </c>
      <c r="L158" s="40"/>
    </row>
    <row r="159" spans="1:12" ht="15.75" thickBot="1" x14ac:dyDescent="0.3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.75" thickBot="1" x14ac:dyDescent="0.3">
      <c r="A160" s="23"/>
      <c r="B160" s="15"/>
      <c r="C160" s="11"/>
      <c r="D160" s="7" t="s">
        <v>22</v>
      </c>
      <c r="E160" s="53" t="s">
        <v>50</v>
      </c>
      <c r="F160" s="43" t="s">
        <v>58</v>
      </c>
      <c r="G160" s="43">
        <v>4.7</v>
      </c>
      <c r="H160" s="43">
        <v>4.3</v>
      </c>
      <c r="I160" s="43">
        <v>12.4</v>
      </c>
      <c r="J160" s="43">
        <v>57.33</v>
      </c>
      <c r="K160" s="44">
        <v>57</v>
      </c>
      <c r="L160" s="43"/>
    </row>
    <row r="161" spans="1:12" ht="15" x14ac:dyDescent="0.25">
      <c r="A161" s="23"/>
      <c r="B161" s="15"/>
      <c r="C161" s="11"/>
      <c r="D161" s="7" t="s">
        <v>23</v>
      </c>
      <c r="E161" s="42" t="s">
        <v>63</v>
      </c>
      <c r="F161" s="43">
        <v>30</v>
      </c>
      <c r="G161" s="43">
        <v>2</v>
      </c>
      <c r="H161" s="43">
        <v>0.4</v>
      </c>
      <c r="I161" s="43">
        <v>11.9</v>
      </c>
      <c r="J161" s="43">
        <v>58.7</v>
      </c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 t="s">
        <v>64</v>
      </c>
      <c r="F162" s="43">
        <v>10</v>
      </c>
      <c r="G162" s="43">
        <v>0</v>
      </c>
      <c r="H162" s="43">
        <v>8.1999999999999993</v>
      </c>
      <c r="I162" s="43">
        <v>0.1</v>
      </c>
      <c r="J162" s="43">
        <v>75</v>
      </c>
      <c r="K162" s="44">
        <v>1</v>
      </c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v>422</v>
      </c>
      <c r="G165" s="19">
        <f t="shared" ref="G165:J165" si="37">SUM(G158:G164)</f>
        <v>15</v>
      </c>
      <c r="H165" s="19">
        <f t="shared" si="37"/>
        <v>24.499999999999996</v>
      </c>
      <c r="I165" s="19">
        <f t="shared" si="37"/>
        <v>61.9</v>
      </c>
      <c r="J165" s="19">
        <f t="shared" si="37"/>
        <v>479.03</v>
      </c>
      <c r="K165" s="25"/>
      <c r="L165" s="19">
        <v>45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98</v>
      </c>
      <c r="F166" s="43">
        <v>80</v>
      </c>
      <c r="G166" s="43">
        <v>1</v>
      </c>
      <c r="H166" s="43">
        <v>2.5099999999999998</v>
      </c>
      <c r="I166" s="43">
        <v>4.91</v>
      </c>
      <c r="J166" s="43">
        <v>46.26</v>
      </c>
      <c r="K166" s="44">
        <v>9</v>
      </c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127</v>
      </c>
      <c r="F167" s="43">
        <v>250</v>
      </c>
      <c r="G167" s="43">
        <v>1.74</v>
      </c>
      <c r="H167" s="43">
        <v>2.27</v>
      </c>
      <c r="I167" s="43">
        <v>11.43</v>
      </c>
      <c r="J167" s="43">
        <v>73.2</v>
      </c>
      <c r="K167" s="44">
        <v>16</v>
      </c>
      <c r="L167" s="43"/>
    </row>
    <row r="168" spans="1:12" ht="15" x14ac:dyDescent="0.25">
      <c r="A168" s="23"/>
      <c r="B168" s="15"/>
      <c r="C168" s="11"/>
      <c r="D168" s="7" t="s">
        <v>28</v>
      </c>
      <c r="E168" s="54" t="s">
        <v>128</v>
      </c>
      <c r="F168" s="43">
        <v>75</v>
      </c>
      <c r="G168" s="43">
        <v>13.87</v>
      </c>
      <c r="H168" s="43">
        <v>7.85</v>
      </c>
      <c r="I168" s="43">
        <v>6.53</v>
      </c>
      <c r="J168" s="43">
        <v>150</v>
      </c>
      <c r="K168" s="44">
        <v>39</v>
      </c>
      <c r="L168" s="43"/>
    </row>
    <row r="169" spans="1:12" ht="15" x14ac:dyDescent="0.25">
      <c r="A169" s="23"/>
      <c r="B169" s="15"/>
      <c r="C169" s="11"/>
      <c r="D169" s="7" t="s">
        <v>29</v>
      </c>
      <c r="E169" s="42" t="s">
        <v>51</v>
      </c>
      <c r="F169" s="43">
        <v>100</v>
      </c>
      <c r="G169" s="43">
        <v>5.75</v>
      </c>
      <c r="H169" s="51" t="s">
        <v>96</v>
      </c>
      <c r="I169" s="43">
        <v>25.76</v>
      </c>
      <c r="J169" s="43">
        <v>162.5</v>
      </c>
      <c r="K169" s="44">
        <v>26</v>
      </c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129</v>
      </c>
      <c r="F170" s="43">
        <v>200</v>
      </c>
      <c r="G170" s="43">
        <v>3.52</v>
      </c>
      <c r="H170" s="43">
        <v>3.72</v>
      </c>
      <c r="I170" s="43">
        <v>25.49</v>
      </c>
      <c r="J170" s="43">
        <v>145.19999999999999</v>
      </c>
      <c r="K170" s="44">
        <v>61</v>
      </c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 t="s">
        <v>56</v>
      </c>
      <c r="F172" s="43">
        <v>30</v>
      </c>
      <c r="G172" s="51" t="s">
        <v>71</v>
      </c>
      <c r="H172" s="43">
        <v>0.4</v>
      </c>
      <c r="I172" s="43">
        <v>11.9</v>
      </c>
      <c r="J172" s="43">
        <v>58.7</v>
      </c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735</v>
      </c>
      <c r="G175" s="19">
        <v>25.14</v>
      </c>
      <c r="H175" s="19">
        <v>20.81</v>
      </c>
      <c r="I175" s="19">
        <f t="shared" ref="I175:J175" si="38">SUM(I166:I174)</f>
        <v>86.02000000000001</v>
      </c>
      <c r="J175" s="19">
        <f t="shared" si="38"/>
        <v>635.86000000000013</v>
      </c>
      <c r="K175" s="25"/>
      <c r="L175" s="19">
        <v>84</v>
      </c>
    </row>
    <row r="176" spans="1:12" ht="15" x14ac:dyDescent="0.2">
      <c r="A176" s="29">
        <f>A158</f>
        <v>2</v>
      </c>
      <c r="B176" s="30">
        <f>B158</f>
        <v>4</v>
      </c>
      <c r="C176" s="55" t="s">
        <v>4</v>
      </c>
      <c r="D176" s="56"/>
      <c r="E176" s="31"/>
      <c r="F176" s="32">
        <f>F165+F175</f>
        <v>1157</v>
      </c>
      <c r="G176" s="32">
        <f t="shared" ref="G176" si="39">G165+G175</f>
        <v>40.14</v>
      </c>
      <c r="H176" s="32">
        <f t="shared" ref="H176" si="40">H165+H175</f>
        <v>45.309999999999995</v>
      </c>
      <c r="I176" s="32">
        <f t="shared" ref="I176" si="41">I165+I175</f>
        <v>147.92000000000002</v>
      </c>
      <c r="J176" s="32">
        <f t="shared" ref="J176:L176" si="42">J165+J175</f>
        <v>1114.8900000000001</v>
      </c>
      <c r="K176" s="32"/>
      <c r="L176" s="32">
        <f t="shared" si="42"/>
        <v>129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130</v>
      </c>
      <c r="F177" s="40">
        <v>160</v>
      </c>
      <c r="G177" s="40">
        <v>5.74</v>
      </c>
      <c r="H177" s="40">
        <v>5.9</v>
      </c>
      <c r="I177" s="40">
        <v>30.88</v>
      </c>
      <c r="J177" s="40">
        <v>200.63</v>
      </c>
      <c r="K177" s="41">
        <v>24</v>
      </c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57</v>
      </c>
      <c r="F179" s="43" t="s">
        <v>58</v>
      </c>
      <c r="G179" s="43">
        <v>4.7</v>
      </c>
      <c r="H179" s="43">
        <v>4.3</v>
      </c>
      <c r="I179" s="43">
        <v>12.4</v>
      </c>
      <c r="J179" s="43">
        <v>57.33</v>
      </c>
      <c r="K179" s="44">
        <v>57</v>
      </c>
      <c r="L179" s="43"/>
    </row>
    <row r="180" spans="1:12" ht="15" x14ac:dyDescent="0.25">
      <c r="A180" s="23"/>
      <c r="B180" s="15"/>
      <c r="C180" s="11"/>
      <c r="D180" s="7" t="s">
        <v>23</v>
      </c>
      <c r="E180" s="42" t="s">
        <v>63</v>
      </c>
      <c r="F180" s="43">
        <v>30</v>
      </c>
      <c r="G180" s="43">
        <v>2</v>
      </c>
      <c r="H180" s="43">
        <v>0.4</v>
      </c>
      <c r="I180" s="43">
        <v>11.9</v>
      </c>
      <c r="J180" s="43">
        <v>58.7</v>
      </c>
      <c r="K180" s="44"/>
      <c r="L180" s="43"/>
    </row>
    <row r="181" spans="1:12" ht="15" x14ac:dyDescent="0.25">
      <c r="A181" s="23"/>
      <c r="B181" s="15"/>
      <c r="C181" s="11"/>
      <c r="D181" s="7"/>
      <c r="E181" s="42" t="s">
        <v>64</v>
      </c>
      <c r="F181" s="43">
        <v>10</v>
      </c>
      <c r="G181" s="43">
        <v>0</v>
      </c>
      <c r="H181" s="43">
        <v>8.1999999999999993</v>
      </c>
      <c r="I181" s="43">
        <v>0.1</v>
      </c>
      <c r="J181" s="43">
        <v>75</v>
      </c>
      <c r="K181" s="44">
        <v>1</v>
      </c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v>422</v>
      </c>
      <c r="G184" s="19">
        <f t="shared" ref="G184:J184" si="43">SUM(G177:G183)</f>
        <v>12.440000000000001</v>
      </c>
      <c r="H184" s="19">
        <f t="shared" si="43"/>
        <v>18.799999999999997</v>
      </c>
      <c r="I184" s="19">
        <f t="shared" si="43"/>
        <v>55.28</v>
      </c>
      <c r="J184" s="19">
        <f t="shared" si="43"/>
        <v>391.65999999999997</v>
      </c>
      <c r="K184" s="25"/>
      <c r="L184" s="19">
        <v>45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101</v>
      </c>
      <c r="F185" s="43">
        <v>80</v>
      </c>
      <c r="G185" s="43">
        <v>0.85</v>
      </c>
      <c r="H185" s="43">
        <v>3.05</v>
      </c>
      <c r="I185" s="43">
        <v>5.19</v>
      </c>
      <c r="J185" s="43">
        <v>51.54</v>
      </c>
      <c r="K185" s="44">
        <v>13</v>
      </c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110</v>
      </c>
      <c r="F186" s="43">
        <v>250</v>
      </c>
      <c r="G186" s="43">
        <v>1.4</v>
      </c>
      <c r="H186" s="43">
        <v>3.91</v>
      </c>
      <c r="I186" s="43">
        <v>6.79</v>
      </c>
      <c r="J186" s="43">
        <v>67.8</v>
      </c>
      <c r="K186" s="44">
        <v>18</v>
      </c>
      <c r="L186" s="43"/>
    </row>
    <row r="187" spans="1:12" ht="15" x14ac:dyDescent="0.25">
      <c r="A187" s="23"/>
      <c r="B187" s="15"/>
      <c r="C187" s="11"/>
      <c r="D187" s="7" t="s">
        <v>28</v>
      </c>
      <c r="E187" s="42" t="s">
        <v>131</v>
      </c>
      <c r="F187" s="43">
        <v>75</v>
      </c>
      <c r="G187" s="43">
        <v>12.44</v>
      </c>
      <c r="H187" s="43">
        <v>9.24</v>
      </c>
      <c r="I187" s="43">
        <v>12.56</v>
      </c>
      <c r="J187" s="43">
        <v>183</v>
      </c>
      <c r="K187" s="44">
        <v>45</v>
      </c>
      <c r="L187" s="43"/>
    </row>
    <row r="188" spans="1:12" ht="15" x14ac:dyDescent="0.25">
      <c r="A188" s="23"/>
      <c r="B188" s="15"/>
      <c r="C188" s="11"/>
      <c r="D188" s="7" t="s">
        <v>29</v>
      </c>
      <c r="E188" s="54" t="s">
        <v>40</v>
      </c>
      <c r="F188" s="43">
        <v>100</v>
      </c>
      <c r="G188" s="43">
        <v>3.2</v>
      </c>
      <c r="H188" s="43">
        <v>5.2</v>
      </c>
      <c r="I188" s="43">
        <v>22.88</v>
      </c>
      <c r="J188" s="43">
        <v>151.36000000000001</v>
      </c>
      <c r="K188" s="44">
        <v>30</v>
      </c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44</v>
      </c>
      <c r="F189" s="43">
        <v>200</v>
      </c>
      <c r="G189" s="43">
        <v>0.04</v>
      </c>
      <c r="H189" s="43">
        <v>0</v>
      </c>
      <c r="I189" s="43">
        <v>24.76</v>
      </c>
      <c r="J189" s="43">
        <v>94.2</v>
      </c>
      <c r="K189" s="44">
        <v>59</v>
      </c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 t="s">
        <v>56</v>
      </c>
      <c r="F191" s="43">
        <v>30</v>
      </c>
      <c r="G191" s="43">
        <v>2</v>
      </c>
      <c r="H191" s="43">
        <v>0.4</v>
      </c>
      <c r="I191" s="43">
        <v>11.9</v>
      </c>
      <c r="J191" s="43">
        <v>58.7</v>
      </c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735</v>
      </c>
      <c r="G194" s="19">
        <f t="shared" ref="G194:J194" si="44">SUM(G185:G193)</f>
        <v>19.93</v>
      </c>
      <c r="H194" s="19">
        <f t="shared" si="44"/>
        <v>21.799999999999997</v>
      </c>
      <c r="I194" s="19">
        <f t="shared" si="44"/>
        <v>84.080000000000013</v>
      </c>
      <c r="J194" s="19">
        <f t="shared" si="44"/>
        <v>606.60000000000014</v>
      </c>
      <c r="K194" s="25"/>
      <c r="L194" s="19">
        <v>84</v>
      </c>
    </row>
    <row r="195" spans="1:12" ht="15" x14ac:dyDescent="0.2">
      <c r="A195" s="29">
        <f>A177</f>
        <v>2</v>
      </c>
      <c r="B195" s="30">
        <f>B177</f>
        <v>5</v>
      </c>
      <c r="C195" s="55" t="s">
        <v>4</v>
      </c>
      <c r="D195" s="56"/>
      <c r="E195" s="31"/>
      <c r="F195" s="32">
        <f>F184+F194</f>
        <v>1157</v>
      </c>
      <c r="G195" s="32">
        <f t="shared" ref="G195" si="45">G184+G194</f>
        <v>32.370000000000005</v>
      </c>
      <c r="H195" s="32">
        <f t="shared" ref="H195" si="46">H184+H194</f>
        <v>40.599999999999994</v>
      </c>
      <c r="I195" s="32">
        <f t="shared" ref="I195" si="47">I184+I194</f>
        <v>139.36000000000001</v>
      </c>
      <c r="J195" s="32">
        <f t="shared" ref="J195:L195" si="48">J184+J194</f>
        <v>998.2600000000001</v>
      </c>
      <c r="K195" s="32"/>
      <c r="L195" s="32">
        <f t="shared" si="48"/>
        <v>129</v>
      </c>
    </row>
    <row r="196" spans="1:12" x14ac:dyDescent="0.2">
      <c r="A196" s="27"/>
      <c r="B196" s="28"/>
      <c r="C196" s="57" t="s">
        <v>5</v>
      </c>
      <c r="D196" s="57"/>
      <c r="E196" s="57"/>
      <c r="F196" s="34">
        <f>(F24+F43+F62+F81+F100+F119+F138+F157+F176+F195)/(IF(F24=0,0,1)+IF(F43=0,0,1)+IF(F62=0,0,1)+IF(F81=0,0,1)+IF(F100=0,0,1)+IF(F119=0,0,1)+IF(F138=0,0,1)+IF(F157=0,0,1)+IF(F176=0,0,1)+IF(F195=0,0,1))</f>
        <v>1130.3333333333333</v>
      </c>
      <c r="G196" s="34">
        <f t="shared" ref="G196:J196" si="49">(G24+G43+G62+G81+G100+G119+G138+G157+G176+G195)/(IF(G24=0,0,1)+IF(G43=0,0,1)+IF(G62=0,0,1)+IF(G81=0,0,1)+IF(G100=0,0,1)+IF(G119=0,0,1)+IF(G138=0,0,1)+IF(G157=0,0,1)+IF(G176=0,0,1)+IF(G195=0,0,1))</f>
        <v>44.458888888888879</v>
      </c>
      <c r="H196" s="34">
        <f t="shared" si="49"/>
        <v>43.917777777777779</v>
      </c>
      <c r="I196" s="34">
        <f t="shared" si="49"/>
        <v>144.9377777777778</v>
      </c>
      <c r="J196" s="34">
        <f t="shared" si="49"/>
        <v>1108.9233333333332</v>
      </c>
      <c r="K196" s="34"/>
      <c r="L196" s="34">
        <f t="shared" ref="L196" si="50">(L24+L43+L62+L81+L100+L119+L138+L157+L176+L195)/(IF(L24=0,0,1)+IF(L43=0,0,1)+IF(L62=0,0,1)+IF(L81=0,0,1)+IF(L100=0,0,1)+IF(L119=0,0,1)+IF(L138=0,0,1)+IF(L157=0,0,1)+IF(L176=0,0,1)+IF(L195=0,0,1))</f>
        <v>128.11111111111111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2022-05-16T14:23:56Z</dcterms:created>
  <dcterms:modified xsi:type="dcterms:W3CDTF">2025-05-20T18:17:28Z</dcterms:modified>
</cp:coreProperties>
</file>